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eres\Desktop\"/>
    </mc:Choice>
  </mc:AlternateContent>
  <xr:revisionPtr revIDLastSave="0" documentId="8_{4CEE3500-7FBC-49E8-A96F-96CF4320F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Sheet1!$A$1:$L$90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52" i="1"/>
  <c r="H32" i="1"/>
  <c r="H12" i="1"/>
  <c r="H13" i="1"/>
  <c r="H14" i="1"/>
  <c r="H15" i="1"/>
  <c r="H16" i="1"/>
  <c r="H21" i="1"/>
  <c r="H22" i="1"/>
  <c r="H23" i="1"/>
  <c r="H24" i="1"/>
  <c r="H25" i="1"/>
  <c r="H26" i="1"/>
  <c r="H27" i="1"/>
  <c r="H28" i="1"/>
  <c r="H30" i="1"/>
  <c r="H31" i="1"/>
  <c r="H33" i="1"/>
  <c r="H34" i="1"/>
  <c r="H35" i="1"/>
  <c r="H45" i="1"/>
  <c r="H46" i="1"/>
  <c r="H47" i="1"/>
  <c r="H48" i="1"/>
  <c r="H49" i="1"/>
  <c r="H50" i="1"/>
  <c r="H51" i="1"/>
  <c r="H53" i="1"/>
  <c r="H54" i="1"/>
  <c r="H59" i="1"/>
  <c r="H60" i="1"/>
  <c r="H61" i="1"/>
  <c r="H62" i="1"/>
  <c r="H67" i="1"/>
  <c r="H68" i="1" s="1"/>
  <c r="H77" i="1" s="1"/>
  <c r="C73" i="1"/>
  <c r="C74" i="1"/>
  <c r="C75" i="1"/>
  <c r="C76" i="1"/>
  <c r="C77" i="1"/>
  <c r="H63" i="1" l="1"/>
  <c r="H76" i="1" s="1"/>
  <c r="H55" i="1"/>
  <c r="H75" i="1" s="1"/>
  <c r="H36" i="1"/>
  <c r="H74" i="1" s="1"/>
  <c r="H17" i="1"/>
  <c r="H73" i="1" s="1"/>
  <c r="H79" i="1" l="1"/>
  <c r="H80" i="1" s="1"/>
  <c r="H81" i="1" s="1"/>
</calcChain>
</file>

<file path=xl/sharedStrings.xml><?xml version="1.0" encoding="utf-8"?>
<sst xmlns="http://schemas.openxmlformats.org/spreadsheetml/2006/main" count="188" uniqueCount="100">
  <si>
    <t>CENOVÁ PONUKA</t>
  </si>
  <si>
    <t>Názov stavby:</t>
  </si>
  <si>
    <t>Popis práce:</t>
  </si>
  <si>
    <t>Zariaďovacie predmety - demontáž a montáž</t>
  </si>
  <si>
    <t>P.č.</t>
  </si>
  <si>
    <t xml:space="preserve">Čís.pol.kat. </t>
  </si>
  <si>
    <t xml:space="preserve">Skrát. pop. polož. práce: </t>
  </si>
  <si>
    <t xml:space="preserve">M.j. </t>
  </si>
  <si>
    <t xml:space="preserve">Prev.mnž. </t>
  </si>
  <si>
    <t xml:space="preserve">Jedn.sadz. </t>
  </si>
  <si>
    <t xml:space="preserve">Celkom </t>
  </si>
  <si>
    <t>1.</t>
  </si>
  <si>
    <t xml:space="preserve">725-11-4911 </t>
  </si>
  <si>
    <t xml:space="preserve">Odmont.záchodovej misy </t>
  </si>
  <si>
    <t>ks</t>
  </si>
  <si>
    <t>2.</t>
  </si>
  <si>
    <t xml:space="preserve">725-11-4912 </t>
  </si>
  <si>
    <t xml:space="preserve">Spätná mot.záchodovej misy </t>
  </si>
  <si>
    <t>3.</t>
  </si>
  <si>
    <t xml:space="preserve">726-19-0905 </t>
  </si>
  <si>
    <t xml:space="preserve">Odmont.krycich dvierok </t>
  </si>
  <si>
    <t>4.</t>
  </si>
  <si>
    <t xml:space="preserve">726-19-0915 </t>
  </si>
  <si>
    <t xml:space="preserve">Spatná mont. krycich dvierok </t>
  </si>
  <si>
    <t>5.</t>
  </si>
  <si>
    <t xml:space="preserve">726-19-0916 </t>
  </si>
  <si>
    <t xml:space="preserve">Spätná montáž spod.časti steny </t>
  </si>
  <si>
    <t>Demontáž a montáž potrubia SV, TÚV, cirkulácia TÚV</t>
  </si>
  <si>
    <t>72213-0802</t>
  </si>
  <si>
    <t>DMTZ potrub. do DN 40</t>
  </si>
  <si>
    <t xml:space="preserve">m </t>
  </si>
  <si>
    <t xml:space="preserve">72213-0801 </t>
  </si>
  <si>
    <t xml:space="preserve">DMTZ potrub. do DN 25 </t>
  </si>
  <si>
    <t xml:space="preserve">72213-0821 </t>
  </si>
  <si>
    <t xml:space="preserve">DMTZ šrubenie do DN 3/4" </t>
  </si>
  <si>
    <t xml:space="preserve">ks </t>
  </si>
  <si>
    <t xml:space="preserve">72222-0851 </t>
  </si>
  <si>
    <t xml:space="preserve">DMTZ s 1 záv. DN 3/4" </t>
  </si>
  <si>
    <t xml:space="preserve">72222-0861 </t>
  </si>
  <si>
    <t xml:space="preserve">DMTZ s 2 záv. DN 3/4" </t>
  </si>
  <si>
    <t>6.</t>
  </si>
  <si>
    <t>PC</t>
  </si>
  <si>
    <t>GU DN 15 SAS VALVES</t>
  </si>
  <si>
    <t>7.</t>
  </si>
  <si>
    <t xml:space="preserve">72226-0811 </t>
  </si>
  <si>
    <t xml:space="preserve">DMTZ vodomeru DN 1/2" </t>
  </si>
  <si>
    <t>8.</t>
  </si>
  <si>
    <t xml:space="preserve">72226-0924 </t>
  </si>
  <si>
    <t xml:space="preserve">Spätná mont.vodom. DN 1/2" </t>
  </si>
  <si>
    <t>9.</t>
  </si>
  <si>
    <t xml:space="preserve">72217-3313 </t>
  </si>
  <si>
    <t>10.</t>
  </si>
  <si>
    <t>m</t>
  </si>
  <si>
    <t>11.</t>
  </si>
  <si>
    <t>14.</t>
  </si>
  <si>
    <t xml:space="preserve">72222-0984 </t>
  </si>
  <si>
    <t xml:space="preserve">Spät.mont.arm.s 1 záv.do DN 3/4" </t>
  </si>
  <si>
    <t>15.</t>
  </si>
  <si>
    <t xml:space="preserve">72222-0991 </t>
  </si>
  <si>
    <t xml:space="preserve">Spät.mont.arm.s 2 záv.do DN 3/4" </t>
  </si>
  <si>
    <t>17.</t>
  </si>
  <si>
    <t xml:space="preserve">72218-1111 </t>
  </si>
  <si>
    <t>Vysekanie a spätné zabetónovanie stúpačiek</t>
  </si>
  <si>
    <t xml:space="preserve">Spätné zabetónov. stúpačiek </t>
  </si>
  <si>
    <t>odvoz suti na skládku</t>
  </si>
  <si>
    <t>Izolácia na odpad. Potr. DN 110</t>
  </si>
  <si>
    <t>Ochranné pospojovanie v bytových jadrách</t>
  </si>
  <si>
    <t>Pospojovanie byt.jadra</t>
  </si>
  <si>
    <t>REKAPITULÁCIA</t>
  </si>
  <si>
    <t>Košice, .................................</t>
  </si>
  <si>
    <t>Ochr.potr.MIRELON do DN 20 -32</t>
  </si>
  <si>
    <t>Prichytky</t>
  </si>
  <si>
    <t>Demontáž a montáž kanalizácie</t>
  </si>
  <si>
    <t>72117-1808</t>
  </si>
  <si>
    <t xml:space="preserve">DMTZ potrub. do DN 10 </t>
  </si>
  <si>
    <t>t</t>
  </si>
  <si>
    <t>72217-0909</t>
  </si>
  <si>
    <t>Potr. GEBERIT odpadové DN 110</t>
  </si>
  <si>
    <t>72217-3206</t>
  </si>
  <si>
    <t>72217-0962</t>
  </si>
  <si>
    <t>Potr. PVC pripoj DN 50</t>
  </si>
  <si>
    <t>72219-4109</t>
  </si>
  <si>
    <t>72214-0916</t>
  </si>
  <si>
    <t>Prepoj doter. Potr.Zliat rúr DN 125</t>
  </si>
  <si>
    <t>99872-1103</t>
  </si>
  <si>
    <t>Presun hmôt pre kanal do 24 km</t>
  </si>
  <si>
    <t>SPOLU  bez DPH</t>
  </si>
  <si>
    <t>SPOLU    s DPH</t>
  </si>
  <si>
    <t xml:space="preserve">Výmena zvislých rozvodov SV, TÚV, cirkulácie TÚV  </t>
  </si>
  <si>
    <t>Budapeštianska 46-48</t>
  </si>
  <si>
    <t>Potrubie PEX-AL-PEX HERZ DN 20</t>
  </si>
  <si>
    <t>PotrubiePEX-AL-PEX DN 32</t>
  </si>
  <si>
    <t xml:space="preserve">Vysekanie stúpac.vedenia betónových stropoch, jednopodlažie DN 32 – 2 ks DN 20 - 1 ks 3x6x8 </t>
  </si>
  <si>
    <t>Čistič DN 110</t>
  </si>
  <si>
    <t>Koleni DN 110</t>
  </si>
  <si>
    <t>VYsekanie otvoru do stropu</t>
  </si>
  <si>
    <t>Vysekanie otvoru do podlahy</t>
  </si>
  <si>
    <t>Zabetonovanie-vyspravky</t>
  </si>
  <si>
    <t xml:space="preserve">DPH 23 % </t>
  </si>
  <si>
    <t>AO-DN 15 na TÚV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</si>
</sst>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3];[Red]\-#,##0.00\ [$€-403]"/>
    <numFmt numFmtId="165" formatCode="#,##0.00&quot; Sk&quot;"/>
    <numFmt numFmtId="166" formatCode="dd/mm/yy"/>
  </numFmts>
  <fonts count="29" x14ac:knownFonts="1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u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16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25" fillId="18" borderId="5" applyNumberFormat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8" applyNumberFormat="0" applyAlignment="0" applyProtection="0"/>
    <xf numFmtId="0" fontId="13" fillId="19" borderId="8" applyNumberFormat="0" applyAlignment="0" applyProtection="0"/>
    <xf numFmtId="0" fontId="14" fillId="19" borderId="9" applyNumberFormat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</cellStyleXfs>
  <cellXfs count="33">
    <xf numFmtId="0" fontId="0" fillId="0" borderId="0" xfId="0"/>
    <xf numFmtId="0" fontId="17" fillId="0" borderId="0" xfId="0" applyFont="1"/>
    <xf numFmtId="2" fontId="17" fillId="0" borderId="0" xfId="0" applyNumberFormat="1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21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9" fillId="0" borderId="0" xfId="0" applyFont="1"/>
    <xf numFmtId="2" fontId="19" fillId="0" borderId="0" xfId="0" applyNumberFormat="1" applyFont="1"/>
    <xf numFmtId="164" fontId="19" fillId="0" borderId="0" xfId="0" applyNumberFormat="1" applyFont="1"/>
    <xf numFmtId="165" fontId="19" fillId="0" borderId="0" xfId="0" applyNumberFormat="1" applyFont="1"/>
    <xf numFmtId="0" fontId="17" fillId="0" borderId="0" xfId="0" applyFont="1" applyAlignment="1">
      <alignment vertical="center" wrapText="1"/>
    </xf>
    <xf numFmtId="166" fontId="1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right"/>
    </xf>
    <xf numFmtId="164" fontId="24" fillId="0" borderId="0" xfId="0" applyNumberFormat="1" applyFont="1"/>
    <xf numFmtId="0" fontId="27" fillId="0" borderId="0" xfId="0" applyFont="1"/>
    <xf numFmtId="0" fontId="28" fillId="0" borderId="0" xfId="0" applyFont="1"/>
    <xf numFmtId="0" fontId="23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</cellXfs>
  <cellStyles count="42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Poznámka" xfId="26" builtinId="10" customBuiltin="1"/>
    <cellStyle name="Prepojená bunka" xfId="27" builtinId="24" customBuiltin="1"/>
    <cellStyle name="Spolu" xfId="28" builtinId="25" customBuiltin="1"/>
    <cellStyle name="Text upozornenia" xfId="29" builtinId="11" customBuiltin="1"/>
    <cellStyle name="Titul" xfId="30" xr:uid="{00000000-0005-0000-0000-00001E000000}"/>
    <cellStyle name="Vstup" xfId="31" builtinId="20" customBuiltin="1"/>
    <cellStyle name="Výpočet" xfId="32" builtinId="22" customBuiltin="1"/>
    <cellStyle name="Výstup" xfId="33" builtinId="21" customBuiltin="1"/>
    <cellStyle name="Vysvetľujúci text" xfId="34" builtinId="53" customBuiltin="1"/>
    <cellStyle name="Zlá" xfId="35" builtinId="27" customBuiltin="1"/>
    <cellStyle name="Zvýraznenie1" xfId="36" builtinId="29" customBuiltin="1"/>
    <cellStyle name="Zvýraznenie2" xfId="37" builtinId="33" customBuiltin="1"/>
    <cellStyle name="Zvýraznenie3" xfId="38" builtinId="37" customBuiltin="1"/>
    <cellStyle name="Zvýraznenie4" xfId="39" builtinId="41" customBuiltin="1"/>
    <cellStyle name="Zvýraznenie5" xfId="40" builtinId="45" customBuiltin="1"/>
    <cellStyle name="Zvýraznenie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0"/>
  <sheetViews>
    <sheetView tabSelected="1" view="pageBreakPreview" zoomScale="145" zoomScaleNormal="145" zoomScaleSheetLayoutView="145" workbookViewId="0">
      <selection activeCell="B2" sqref="B2:H3"/>
    </sheetView>
  </sheetViews>
  <sheetFormatPr defaultColWidth="9.140625" defaultRowHeight="20.100000000000001" customHeight="1" x14ac:dyDescent="0.2"/>
  <cols>
    <col min="1" max="1" width="2.28515625" style="1" customWidth="1"/>
    <col min="2" max="2" width="3.7109375" style="1" customWidth="1"/>
    <col min="3" max="3" width="11.5703125" style="1" customWidth="1"/>
    <col min="4" max="4" width="30.85546875" style="1" customWidth="1"/>
    <col min="5" max="5" width="4.85546875" style="1" customWidth="1"/>
    <col min="6" max="6" width="9" style="1" customWidth="1"/>
    <col min="7" max="7" width="9.28515625" style="2" customWidth="1"/>
    <col min="8" max="8" width="13.42578125" style="2" customWidth="1"/>
    <col min="9" max="9" width="9.140625" style="1"/>
    <col min="10" max="10" width="6.5703125" style="1" customWidth="1"/>
    <col min="11" max="11" width="4.140625" style="1" customWidth="1"/>
    <col min="12" max="12" width="4.42578125" style="1" customWidth="1"/>
    <col min="13" max="13" width="6.42578125" style="1" customWidth="1"/>
    <col min="14" max="16384" width="9.140625" style="1"/>
  </cols>
  <sheetData>
    <row r="1" spans="2:16" ht="18" customHeight="1" x14ac:dyDescent="0.2"/>
    <row r="2" spans="2:16" s="3" customFormat="1" ht="18" customHeight="1" x14ac:dyDescent="0.25">
      <c r="B2" s="29"/>
      <c r="C2" s="29"/>
      <c r="D2" s="29"/>
      <c r="E2" s="29"/>
      <c r="F2" s="29"/>
      <c r="G2" s="29"/>
      <c r="H2" s="29"/>
    </row>
    <row r="3" spans="2:16" ht="18" customHeight="1" x14ac:dyDescent="0.2">
      <c r="B3" s="30"/>
      <c r="C3" s="30"/>
      <c r="D3" s="30"/>
      <c r="E3" s="30"/>
      <c r="F3" s="30"/>
      <c r="G3" s="30"/>
      <c r="H3" s="30"/>
    </row>
    <row r="4" spans="2:16" ht="18" customHeight="1" x14ac:dyDescent="0.2">
      <c r="B4" s="4"/>
      <c r="C4" s="4"/>
      <c r="D4" s="4"/>
      <c r="E4" s="4"/>
      <c r="F4" s="4"/>
      <c r="G4" s="4"/>
      <c r="H4" s="4"/>
    </row>
    <row r="5" spans="2:16" s="5" customFormat="1" ht="18" customHeight="1" x14ac:dyDescent="0.25">
      <c r="B5" s="31" t="s">
        <v>0</v>
      </c>
      <c r="C5" s="31"/>
      <c r="D5" s="31"/>
      <c r="E5" s="31"/>
      <c r="F5" s="31"/>
      <c r="G5" s="31"/>
      <c r="H5" s="31"/>
      <c r="L5" s="6"/>
    </row>
    <row r="6" spans="2:16" ht="25.5" customHeight="1" x14ac:dyDescent="0.2">
      <c r="L6" s="7"/>
    </row>
    <row r="7" spans="2:16" ht="15" customHeight="1" x14ac:dyDescent="0.2">
      <c r="B7" s="27" t="s">
        <v>1</v>
      </c>
      <c r="C7" s="27"/>
      <c r="D7" s="32" t="s">
        <v>89</v>
      </c>
      <c r="E7" s="32"/>
      <c r="F7" s="32"/>
      <c r="G7" s="32"/>
      <c r="H7" s="32"/>
    </row>
    <row r="8" spans="2:16" ht="15" customHeight="1" x14ac:dyDescent="0.2">
      <c r="B8" s="27" t="s">
        <v>2</v>
      </c>
      <c r="C8" s="27"/>
      <c r="D8" s="27" t="s">
        <v>88</v>
      </c>
      <c r="E8" s="27"/>
      <c r="F8" s="27"/>
      <c r="G8" s="27"/>
      <c r="H8" s="27"/>
      <c r="L8" s="9"/>
      <c r="M8" s="9"/>
    </row>
    <row r="9" spans="2:16" ht="15" customHeight="1" x14ac:dyDescent="0.2">
      <c r="L9" s="10"/>
    </row>
    <row r="10" spans="2:16" ht="15" customHeight="1" x14ac:dyDescent="0.2">
      <c r="B10" s="32" t="s">
        <v>3</v>
      </c>
      <c r="C10" s="32"/>
      <c r="D10" s="32"/>
      <c r="E10" s="32"/>
      <c r="F10" s="32"/>
      <c r="G10" s="32"/>
      <c r="H10" s="32"/>
    </row>
    <row r="11" spans="2:16" ht="15" customHeight="1" x14ac:dyDescent="0.2">
      <c r="B11" s="1" t="s">
        <v>4</v>
      </c>
      <c r="C11" s="1" t="s">
        <v>5</v>
      </c>
      <c r="D11" s="1" t="s">
        <v>6</v>
      </c>
      <c r="E11" s="1" t="s">
        <v>7</v>
      </c>
      <c r="F11" s="11" t="s">
        <v>8</v>
      </c>
      <c r="G11" s="12" t="s">
        <v>9</v>
      </c>
      <c r="H11" s="12" t="s">
        <v>10</v>
      </c>
    </row>
    <row r="12" spans="2:16" ht="15" customHeight="1" x14ac:dyDescent="0.2">
      <c r="B12" s="1" t="s">
        <v>11</v>
      </c>
      <c r="C12" s="1" t="s">
        <v>12</v>
      </c>
      <c r="D12" s="1" t="s">
        <v>13</v>
      </c>
      <c r="E12" s="1" t="s">
        <v>14</v>
      </c>
      <c r="F12" s="1">
        <v>48</v>
      </c>
      <c r="G12" s="13"/>
      <c r="H12" s="2">
        <f>F12*G12</f>
        <v>0</v>
      </c>
      <c r="J12" s="14"/>
    </row>
    <row r="13" spans="2:16" ht="15" customHeight="1" x14ac:dyDescent="0.25">
      <c r="B13" s="1" t="s">
        <v>15</v>
      </c>
      <c r="C13" s="1" t="s">
        <v>16</v>
      </c>
      <c r="D13" s="1" t="s">
        <v>17</v>
      </c>
      <c r="E13" s="1" t="s">
        <v>14</v>
      </c>
      <c r="F13" s="1">
        <v>48</v>
      </c>
      <c r="G13" s="13"/>
      <c r="H13" s="2">
        <f>F13*G13</f>
        <v>0</v>
      </c>
      <c r="J13" s="14"/>
      <c r="P13" s="24"/>
    </row>
    <row r="14" spans="2:16" ht="15" customHeight="1" x14ac:dyDescent="0.25">
      <c r="B14" s="1" t="s">
        <v>18</v>
      </c>
      <c r="C14" s="1" t="s">
        <v>19</v>
      </c>
      <c r="D14" s="1" t="s">
        <v>20</v>
      </c>
      <c r="E14" s="1" t="s">
        <v>14</v>
      </c>
      <c r="F14" s="1">
        <v>48</v>
      </c>
      <c r="G14" s="13"/>
      <c r="H14" s="2">
        <f>F14*G14</f>
        <v>0</v>
      </c>
      <c r="J14" s="14"/>
      <c r="L14" s="25"/>
    </row>
    <row r="15" spans="2:16" ht="15" customHeight="1" x14ac:dyDescent="0.2">
      <c r="B15" s="1" t="s">
        <v>21</v>
      </c>
      <c r="C15" s="1" t="s">
        <v>22</v>
      </c>
      <c r="D15" s="1" t="s">
        <v>23</v>
      </c>
      <c r="E15" s="1" t="s">
        <v>14</v>
      </c>
      <c r="F15" s="1">
        <v>48</v>
      </c>
      <c r="G15" s="13"/>
      <c r="H15" s="2">
        <f>F15*G15</f>
        <v>0</v>
      </c>
      <c r="J15" s="14"/>
    </row>
    <row r="16" spans="2:16" ht="15" customHeight="1" x14ac:dyDescent="0.2">
      <c r="B16" s="1" t="s">
        <v>24</v>
      </c>
      <c r="C16" s="1" t="s">
        <v>25</v>
      </c>
      <c r="D16" s="1" t="s">
        <v>26</v>
      </c>
      <c r="E16" s="1" t="s">
        <v>14</v>
      </c>
      <c r="F16" s="1">
        <v>48</v>
      </c>
      <c r="G16" s="13"/>
      <c r="H16" s="2">
        <f>F16*G16</f>
        <v>0</v>
      </c>
      <c r="J16" s="14"/>
    </row>
    <row r="17" spans="2:16" s="15" customFormat="1" ht="15" customHeight="1" x14ac:dyDescent="0.2">
      <c r="G17" s="16"/>
      <c r="H17" s="17">
        <f>SUM(H12:H16)</f>
        <v>0</v>
      </c>
    </row>
    <row r="18" spans="2:16" s="15" customFormat="1" ht="15" customHeight="1" x14ac:dyDescent="0.2">
      <c r="G18" s="16"/>
      <c r="H18" s="18"/>
    </row>
    <row r="19" spans="2:16" ht="15" customHeight="1" x14ac:dyDescent="0.2">
      <c r="B19" s="32" t="s">
        <v>27</v>
      </c>
      <c r="C19" s="32"/>
      <c r="D19" s="32"/>
      <c r="E19" s="32"/>
      <c r="F19" s="32"/>
      <c r="G19" s="32"/>
      <c r="H19" s="32"/>
    </row>
    <row r="20" spans="2:16" ht="15" customHeight="1" x14ac:dyDescent="0.2">
      <c r="B20" s="1" t="s">
        <v>4</v>
      </c>
      <c r="C20" s="1" t="s">
        <v>5</v>
      </c>
      <c r="D20" s="1" t="s">
        <v>6</v>
      </c>
      <c r="E20" s="1" t="s">
        <v>7</v>
      </c>
      <c r="F20" s="11" t="s">
        <v>8</v>
      </c>
      <c r="G20" s="12" t="s">
        <v>9</v>
      </c>
      <c r="H20" s="12" t="s">
        <v>10</v>
      </c>
    </row>
    <row r="21" spans="2:16" ht="15" customHeight="1" x14ac:dyDescent="0.25">
      <c r="B21" s="1" t="s">
        <v>11</v>
      </c>
      <c r="C21" s="1" t="s">
        <v>28</v>
      </c>
      <c r="D21" s="1" t="s">
        <v>29</v>
      </c>
      <c r="E21" s="1" t="s">
        <v>30</v>
      </c>
      <c r="F21" s="11">
        <v>288</v>
      </c>
      <c r="G21" s="12"/>
      <c r="H21" s="12">
        <f t="shared" ref="H21:H35" si="0">F21*G21</f>
        <v>0</v>
      </c>
      <c r="P21" s="24"/>
    </row>
    <row r="22" spans="2:16" ht="15" customHeight="1" x14ac:dyDescent="0.2">
      <c r="B22" s="1" t="s">
        <v>15</v>
      </c>
      <c r="C22" s="1" t="s">
        <v>31</v>
      </c>
      <c r="D22" s="1" t="s">
        <v>32</v>
      </c>
      <c r="E22" s="1" t="s">
        <v>30</v>
      </c>
      <c r="F22" s="1">
        <v>144</v>
      </c>
      <c r="G22" s="13"/>
      <c r="H22" s="12">
        <f t="shared" si="0"/>
        <v>0</v>
      </c>
    </row>
    <row r="23" spans="2:16" ht="15" customHeight="1" x14ac:dyDescent="0.2">
      <c r="B23" s="1" t="s">
        <v>18</v>
      </c>
      <c r="C23" s="1" t="s">
        <v>33</v>
      </c>
      <c r="D23" s="1" t="s">
        <v>34</v>
      </c>
      <c r="E23" s="1" t="s">
        <v>35</v>
      </c>
      <c r="F23" s="1">
        <v>48</v>
      </c>
      <c r="G23" s="13"/>
      <c r="H23" s="12">
        <f t="shared" si="0"/>
        <v>0</v>
      </c>
    </row>
    <row r="24" spans="2:16" ht="15" customHeight="1" x14ac:dyDescent="0.2">
      <c r="B24" s="1" t="s">
        <v>21</v>
      </c>
      <c r="C24" s="1" t="s">
        <v>36</v>
      </c>
      <c r="D24" s="1" t="s">
        <v>37</v>
      </c>
      <c r="E24" s="1" t="s">
        <v>35</v>
      </c>
      <c r="F24" s="1">
        <v>48</v>
      </c>
      <c r="G24" s="13"/>
      <c r="H24" s="12">
        <f t="shared" si="0"/>
        <v>0</v>
      </c>
    </row>
    <row r="25" spans="2:16" ht="15" customHeight="1" x14ac:dyDescent="0.2">
      <c r="B25" s="1" t="s">
        <v>24</v>
      </c>
      <c r="C25" s="1" t="s">
        <v>38</v>
      </c>
      <c r="D25" s="1" t="s">
        <v>39</v>
      </c>
      <c r="E25" s="1" t="s">
        <v>35</v>
      </c>
      <c r="F25" s="1">
        <v>48</v>
      </c>
      <c r="G25" s="13"/>
      <c r="H25" s="12">
        <f t="shared" si="0"/>
        <v>0</v>
      </c>
    </row>
    <row r="26" spans="2:16" ht="15" customHeight="1" x14ac:dyDescent="0.2">
      <c r="B26" s="1" t="s">
        <v>40</v>
      </c>
      <c r="C26" s="1" t="s">
        <v>41</v>
      </c>
      <c r="D26" s="1" t="s">
        <v>42</v>
      </c>
      <c r="E26" s="1" t="s">
        <v>14</v>
      </c>
      <c r="F26" s="1">
        <v>96</v>
      </c>
      <c r="G26" s="13"/>
      <c r="H26" s="12">
        <f t="shared" si="0"/>
        <v>0</v>
      </c>
    </row>
    <row r="27" spans="2:16" ht="15" customHeight="1" x14ac:dyDescent="0.2">
      <c r="B27" s="1" t="s">
        <v>43</v>
      </c>
      <c r="C27" s="1" t="s">
        <v>44</v>
      </c>
      <c r="D27" s="1" t="s">
        <v>45</v>
      </c>
      <c r="E27" s="1" t="s">
        <v>35</v>
      </c>
      <c r="F27" s="1">
        <v>96</v>
      </c>
      <c r="G27" s="13"/>
      <c r="H27" s="12">
        <f t="shared" si="0"/>
        <v>0</v>
      </c>
    </row>
    <row r="28" spans="2:16" ht="15" customHeight="1" x14ac:dyDescent="0.2">
      <c r="B28" s="1" t="s">
        <v>46</v>
      </c>
      <c r="C28" s="1" t="s">
        <v>47</v>
      </c>
      <c r="D28" s="1" t="s">
        <v>48</v>
      </c>
      <c r="E28" s="1" t="s">
        <v>35</v>
      </c>
      <c r="F28" s="1">
        <v>96</v>
      </c>
      <c r="G28" s="13"/>
      <c r="H28" s="12">
        <f t="shared" si="0"/>
        <v>0</v>
      </c>
    </row>
    <row r="29" spans="2:16" ht="15" customHeight="1" x14ac:dyDescent="0.2">
      <c r="C29" s="1" t="s">
        <v>41</v>
      </c>
      <c r="D29" s="1" t="s">
        <v>99</v>
      </c>
      <c r="E29" s="1" t="s">
        <v>14</v>
      </c>
      <c r="F29" s="1">
        <v>6</v>
      </c>
      <c r="G29" s="13"/>
      <c r="H29" s="12">
        <f t="shared" si="0"/>
        <v>0</v>
      </c>
    </row>
    <row r="30" spans="2:16" ht="15" customHeight="1" x14ac:dyDescent="0.2">
      <c r="B30" s="1" t="s">
        <v>49</v>
      </c>
      <c r="C30" s="1" t="s">
        <v>50</v>
      </c>
      <c r="D30" s="1" t="s">
        <v>90</v>
      </c>
      <c r="E30" s="1" t="s">
        <v>30</v>
      </c>
      <c r="F30" s="1">
        <v>144</v>
      </c>
      <c r="G30" s="13"/>
      <c r="H30" s="12">
        <f t="shared" si="0"/>
        <v>0</v>
      </c>
    </row>
    <row r="31" spans="2:16" ht="15" customHeight="1" x14ac:dyDescent="0.2">
      <c r="B31" s="1" t="s">
        <v>51</v>
      </c>
      <c r="C31" s="1">
        <v>722173324</v>
      </c>
      <c r="D31" s="1" t="s">
        <v>91</v>
      </c>
      <c r="E31" s="1" t="s">
        <v>52</v>
      </c>
      <c r="F31" s="1">
        <v>288</v>
      </c>
      <c r="G31" s="13"/>
      <c r="H31" s="12">
        <f t="shared" si="0"/>
        <v>0</v>
      </c>
    </row>
    <row r="32" spans="2:16" ht="15" customHeight="1" x14ac:dyDescent="0.2">
      <c r="C32" s="1" t="s">
        <v>41</v>
      </c>
      <c r="D32" s="1" t="s">
        <v>71</v>
      </c>
      <c r="E32" s="1" t="s">
        <v>14</v>
      </c>
      <c r="F32" s="1">
        <v>96</v>
      </c>
      <c r="G32" s="13"/>
      <c r="H32" s="12">
        <f t="shared" si="0"/>
        <v>0</v>
      </c>
    </row>
    <row r="33" spans="2:8" ht="15" customHeight="1" x14ac:dyDescent="0.2">
      <c r="B33" s="1" t="s">
        <v>54</v>
      </c>
      <c r="C33" s="1" t="s">
        <v>55</v>
      </c>
      <c r="D33" s="1" t="s">
        <v>56</v>
      </c>
      <c r="E33" s="1" t="s">
        <v>35</v>
      </c>
      <c r="F33" s="1">
        <v>48</v>
      </c>
      <c r="G33" s="13"/>
      <c r="H33" s="12">
        <f t="shared" si="0"/>
        <v>0</v>
      </c>
    </row>
    <row r="34" spans="2:8" ht="15" customHeight="1" x14ac:dyDescent="0.2">
      <c r="B34" s="1" t="s">
        <v>57</v>
      </c>
      <c r="C34" s="1" t="s">
        <v>58</v>
      </c>
      <c r="D34" s="1" t="s">
        <v>59</v>
      </c>
      <c r="E34" s="1" t="s">
        <v>35</v>
      </c>
      <c r="F34" s="1">
        <v>48</v>
      </c>
      <c r="G34" s="13"/>
      <c r="H34" s="12">
        <f t="shared" si="0"/>
        <v>0</v>
      </c>
    </row>
    <row r="35" spans="2:8" ht="15" customHeight="1" x14ac:dyDescent="0.2">
      <c r="B35" s="1" t="s">
        <v>60</v>
      </c>
      <c r="C35" s="1" t="s">
        <v>61</v>
      </c>
      <c r="D35" s="1" t="s">
        <v>70</v>
      </c>
      <c r="E35" s="1" t="s">
        <v>30</v>
      </c>
      <c r="F35" s="1">
        <v>432</v>
      </c>
      <c r="G35" s="13"/>
      <c r="H35" s="12">
        <f t="shared" si="0"/>
        <v>0</v>
      </c>
    </row>
    <row r="36" spans="2:8" s="15" customFormat="1" ht="15" customHeight="1" x14ac:dyDescent="0.2">
      <c r="G36" s="16"/>
      <c r="H36" s="17">
        <f>SUM(H21:H35)</f>
        <v>0</v>
      </c>
    </row>
    <row r="37" spans="2:8" s="15" customFormat="1" ht="15" customHeight="1" x14ac:dyDescent="0.2">
      <c r="D37" s="17"/>
      <c r="G37" s="16"/>
      <c r="H37" s="18"/>
    </row>
    <row r="38" spans="2:8" s="15" customFormat="1" ht="15" customHeight="1" x14ac:dyDescent="0.2">
      <c r="F38" s="17"/>
      <c r="G38" s="17"/>
      <c r="H38" s="18"/>
    </row>
    <row r="39" spans="2:8" s="15" customFormat="1" ht="15" customHeight="1" x14ac:dyDescent="0.2">
      <c r="F39" s="17"/>
      <c r="G39" s="17"/>
      <c r="H39" s="18"/>
    </row>
    <row r="40" spans="2:8" s="15" customFormat="1" ht="15" customHeight="1" x14ac:dyDescent="0.2">
      <c r="F40" s="17"/>
      <c r="G40" s="17"/>
      <c r="H40" s="18"/>
    </row>
    <row r="41" spans="2:8" s="15" customFormat="1" ht="15" customHeight="1" x14ac:dyDescent="0.2">
      <c r="G41" s="16"/>
      <c r="H41" s="18"/>
    </row>
    <row r="42" spans="2:8" s="15" customFormat="1" ht="15" customHeight="1" x14ac:dyDescent="0.2">
      <c r="G42" s="16"/>
      <c r="H42" s="18"/>
    </row>
    <row r="43" spans="2:8" ht="15" customHeight="1" x14ac:dyDescent="0.2">
      <c r="B43" s="32" t="s">
        <v>72</v>
      </c>
      <c r="C43" s="32"/>
      <c r="D43" s="32"/>
      <c r="E43" s="32"/>
      <c r="F43" s="32"/>
      <c r="G43" s="32"/>
      <c r="H43" s="32"/>
    </row>
    <row r="44" spans="2:8" ht="15" customHeight="1" x14ac:dyDescent="0.2">
      <c r="B44" s="1" t="s">
        <v>4</v>
      </c>
      <c r="C44" s="1" t="s">
        <v>5</v>
      </c>
      <c r="D44" s="1" t="s">
        <v>6</v>
      </c>
      <c r="E44" s="1" t="s">
        <v>7</v>
      </c>
      <c r="F44" s="11" t="s">
        <v>8</v>
      </c>
      <c r="G44" s="12" t="s">
        <v>9</v>
      </c>
      <c r="H44" s="12" t="s">
        <v>10</v>
      </c>
    </row>
    <row r="45" spans="2:8" ht="15" customHeight="1" x14ac:dyDescent="0.2">
      <c r="B45" s="1" t="s">
        <v>11</v>
      </c>
      <c r="C45" s="1" t="s">
        <v>73</v>
      </c>
      <c r="D45" s="1" t="s">
        <v>74</v>
      </c>
      <c r="E45" s="1" t="s">
        <v>30</v>
      </c>
      <c r="F45" s="1">
        <v>3</v>
      </c>
      <c r="G45" s="13"/>
      <c r="H45" s="2">
        <f t="shared" ref="H45:H54" si="1">F45*G45</f>
        <v>0</v>
      </c>
    </row>
    <row r="46" spans="2:8" ht="15" customHeight="1" x14ac:dyDescent="0.2">
      <c r="B46" s="1" t="s">
        <v>24</v>
      </c>
      <c r="C46" s="1" t="s">
        <v>76</v>
      </c>
      <c r="D46" s="1" t="s">
        <v>77</v>
      </c>
      <c r="E46" s="1" t="s">
        <v>52</v>
      </c>
      <c r="F46" s="1">
        <v>3</v>
      </c>
      <c r="G46" s="13"/>
      <c r="H46" s="2">
        <f t="shared" si="1"/>
        <v>0</v>
      </c>
    </row>
    <row r="47" spans="2:8" ht="15" customHeight="1" x14ac:dyDescent="0.2">
      <c r="B47" s="1" t="s">
        <v>40</v>
      </c>
      <c r="C47" s="1" t="s">
        <v>78</v>
      </c>
      <c r="D47" s="1" t="s">
        <v>93</v>
      </c>
      <c r="E47" s="1" t="s">
        <v>14</v>
      </c>
      <c r="F47" s="1">
        <v>1</v>
      </c>
      <c r="G47" s="13"/>
      <c r="H47" s="2">
        <f t="shared" si="1"/>
        <v>0</v>
      </c>
    </row>
    <row r="48" spans="2:8" ht="15" customHeight="1" x14ac:dyDescent="0.2">
      <c r="B48" s="1" t="s">
        <v>43</v>
      </c>
      <c r="C48" s="1" t="s">
        <v>79</v>
      </c>
      <c r="D48" s="1" t="s">
        <v>80</v>
      </c>
      <c r="E48" s="1" t="s">
        <v>14</v>
      </c>
      <c r="F48" s="1">
        <v>1</v>
      </c>
      <c r="G48" s="13"/>
      <c r="H48" s="2">
        <f t="shared" si="1"/>
        <v>0</v>
      </c>
    </row>
    <row r="49" spans="2:8" ht="15" customHeight="1" x14ac:dyDescent="0.2">
      <c r="B49" s="1" t="s">
        <v>46</v>
      </c>
      <c r="C49" s="1" t="s">
        <v>81</v>
      </c>
      <c r="D49" s="1" t="s">
        <v>94</v>
      </c>
      <c r="E49" s="1" t="s">
        <v>35</v>
      </c>
      <c r="F49" s="1">
        <v>4</v>
      </c>
      <c r="G49" s="13"/>
      <c r="H49" s="2">
        <f t="shared" si="1"/>
        <v>0</v>
      </c>
    </row>
    <row r="50" spans="2:8" ht="15" customHeight="1" x14ac:dyDescent="0.2">
      <c r="B50" s="1" t="s">
        <v>49</v>
      </c>
      <c r="C50" s="1" t="s">
        <v>82</v>
      </c>
      <c r="D50" s="1" t="s">
        <v>83</v>
      </c>
      <c r="E50" s="1" t="s">
        <v>35</v>
      </c>
      <c r="F50" s="1">
        <v>1</v>
      </c>
      <c r="G50" s="13"/>
      <c r="H50" s="2">
        <f t="shared" si="1"/>
        <v>0</v>
      </c>
    </row>
    <row r="51" spans="2:8" ht="15" customHeight="1" x14ac:dyDescent="0.2">
      <c r="B51" s="1" t="s">
        <v>53</v>
      </c>
      <c r="C51" s="1" t="s">
        <v>41</v>
      </c>
      <c r="D51" s="1" t="s">
        <v>95</v>
      </c>
      <c r="E51" s="1" t="s">
        <v>35</v>
      </c>
      <c r="F51" s="1">
        <v>1</v>
      </c>
      <c r="G51" s="13"/>
      <c r="H51" s="2">
        <f t="shared" si="1"/>
        <v>0</v>
      </c>
    </row>
    <row r="52" spans="2:8" ht="15" customHeight="1" x14ac:dyDescent="0.2">
      <c r="C52" s="1" t="s">
        <v>41</v>
      </c>
      <c r="D52" s="1" t="s">
        <v>96</v>
      </c>
      <c r="E52" s="1" t="s">
        <v>14</v>
      </c>
      <c r="F52" s="1">
        <v>1</v>
      </c>
      <c r="G52" s="13"/>
      <c r="H52" s="2">
        <f t="shared" si="1"/>
        <v>0</v>
      </c>
    </row>
    <row r="53" spans="2:8" ht="14.1" customHeight="1" x14ac:dyDescent="0.2">
      <c r="C53" s="1" t="s">
        <v>84</v>
      </c>
      <c r="D53" s="1" t="s">
        <v>85</v>
      </c>
      <c r="E53" s="1" t="s">
        <v>75</v>
      </c>
      <c r="F53" s="1">
        <v>6.46</v>
      </c>
      <c r="G53" s="13"/>
      <c r="H53" s="2">
        <f t="shared" si="1"/>
        <v>0</v>
      </c>
    </row>
    <row r="54" spans="2:8" ht="14.1" customHeight="1" x14ac:dyDescent="0.2">
      <c r="C54" s="1" t="s">
        <v>41</v>
      </c>
      <c r="D54" s="1" t="s">
        <v>97</v>
      </c>
      <c r="E54" s="1" t="s">
        <v>14</v>
      </c>
      <c r="F54" s="1">
        <v>1</v>
      </c>
      <c r="G54" s="13"/>
      <c r="H54" s="2">
        <f t="shared" si="1"/>
        <v>0</v>
      </c>
    </row>
    <row r="55" spans="2:8" s="15" customFormat="1" ht="15" customHeight="1" x14ac:dyDescent="0.2">
      <c r="G55" s="16"/>
      <c r="H55" s="17">
        <f>SUM(H45:H54)</f>
        <v>0</v>
      </c>
    </row>
    <row r="57" spans="2:8" ht="15" customHeight="1" x14ac:dyDescent="0.2">
      <c r="B57" s="32" t="s">
        <v>62</v>
      </c>
      <c r="C57" s="32"/>
      <c r="D57" s="32"/>
      <c r="E57" s="32"/>
      <c r="F57" s="32"/>
      <c r="G57" s="32"/>
      <c r="H57" s="32"/>
    </row>
    <row r="58" spans="2:8" ht="15" customHeight="1" x14ac:dyDescent="0.2">
      <c r="B58" s="1" t="s">
        <v>4</v>
      </c>
      <c r="C58" s="1" t="s">
        <v>5</v>
      </c>
      <c r="D58" s="1" t="s">
        <v>6</v>
      </c>
      <c r="E58" s="1" t="s">
        <v>7</v>
      </c>
      <c r="F58" s="11" t="s">
        <v>8</v>
      </c>
      <c r="G58" s="12" t="s">
        <v>9</v>
      </c>
      <c r="H58" s="12" t="s">
        <v>10</v>
      </c>
    </row>
    <row r="59" spans="2:8" ht="63.75" customHeight="1" x14ac:dyDescent="0.2">
      <c r="B59" s="1" t="s">
        <v>11</v>
      </c>
      <c r="C59" s="1" t="s">
        <v>41</v>
      </c>
      <c r="D59" s="19" t="s">
        <v>92</v>
      </c>
      <c r="E59" s="1" t="s">
        <v>35</v>
      </c>
      <c r="F59" s="1">
        <v>144</v>
      </c>
      <c r="H59" s="2">
        <f>F59*G59</f>
        <v>0</v>
      </c>
    </row>
    <row r="60" spans="2:8" ht="15" customHeight="1" x14ac:dyDescent="0.2">
      <c r="B60" s="1" t="s">
        <v>15</v>
      </c>
      <c r="C60" s="1" t="s">
        <v>41</v>
      </c>
      <c r="D60" s="1" t="s">
        <v>63</v>
      </c>
      <c r="E60" s="1" t="s">
        <v>35</v>
      </c>
      <c r="F60" s="1">
        <v>48</v>
      </c>
      <c r="H60" s="2">
        <f>F60*G60</f>
        <v>0</v>
      </c>
    </row>
    <row r="61" spans="2:8" ht="15" customHeight="1" x14ac:dyDescent="0.2">
      <c r="B61" s="1" t="s">
        <v>18</v>
      </c>
      <c r="C61" s="1" t="s">
        <v>41</v>
      </c>
      <c r="D61" s="1" t="s">
        <v>64</v>
      </c>
      <c r="F61" s="1">
        <v>1</v>
      </c>
      <c r="H61" s="2">
        <f>F61*G61</f>
        <v>0</v>
      </c>
    </row>
    <row r="62" spans="2:8" ht="15" customHeight="1" x14ac:dyDescent="0.2">
      <c r="B62" s="1" t="s">
        <v>21</v>
      </c>
      <c r="C62" s="1" t="s">
        <v>41</v>
      </c>
      <c r="D62" s="1" t="s">
        <v>65</v>
      </c>
      <c r="E62" s="1" t="s">
        <v>52</v>
      </c>
      <c r="F62" s="1">
        <v>144</v>
      </c>
      <c r="H62" s="2">
        <f>F62*G62</f>
        <v>0</v>
      </c>
    </row>
    <row r="63" spans="2:8" s="15" customFormat="1" ht="15" customHeight="1" x14ac:dyDescent="0.2">
      <c r="B63" s="1"/>
      <c r="G63" s="16"/>
      <c r="H63" s="17">
        <f>SUM(H59:H62)</f>
        <v>0</v>
      </c>
    </row>
    <row r="64" spans="2:8" s="15" customFormat="1" ht="15" customHeight="1" x14ac:dyDescent="0.2">
      <c r="G64" s="16"/>
      <c r="H64" s="18"/>
    </row>
    <row r="65" spans="2:8" ht="15" customHeight="1" x14ac:dyDescent="0.2">
      <c r="B65" s="32" t="s">
        <v>66</v>
      </c>
      <c r="C65" s="32"/>
      <c r="D65" s="32"/>
      <c r="E65" s="32"/>
      <c r="F65" s="32"/>
      <c r="G65" s="32"/>
      <c r="H65" s="32"/>
    </row>
    <row r="66" spans="2:8" ht="15" customHeight="1" x14ac:dyDescent="0.2">
      <c r="B66" s="1" t="s">
        <v>4</v>
      </c>
      <c r="C66" s="1" t="s">
        <v>5</v>
      </c>
      <c r="D66" s="1" t="s">
        <v>6</v>
      </c>
      <c r="E66" s="1" t="s">
        <v>7</v>
      </c>
      <c r="F66" s="11" t="s">
        <v>8</v>
      </c>
      <c r="G66" s="12" t="s">
        <v>9</v>
      </c>
      <c r="H66" s="12" t="s">
        <v>10</v>
      </c>
    </row>
    <row r="67" spans="2:8" ht="15" customHeight="1" x14ac:dyDescent="0.2">
      <c r="B67" s="1" t="s">
        <v>11</v>
      </c>
      <c r="C67" s="1" t="s">
        <v>41</v>
      </c>
      <c r="D67" s="1" t="s">
        <v>67</v>
      </c>
      <c r="E67" s="1" t="s">
        <v>14</v>
      </c>
      <c r="F67" s="1">
        <v>48</v>
      </c>
      <c r="H67" s="2">
        <f>F67*G67</f>
        <v>0</v>
      </c>
    </row>
    <row r="68" spans="2:8" s="15" customFormat="1" ht="15" customHeight="1" x14ac:dyDescent="0.2">
      <c r="G68" s="16"/>
      <c r="H68" s="17">
        <f>SUM(H67)</f>
        <v>0</v>
      </c>
    </row>
    <row r="69" spans="2:8" ht="15" customHeight="1" x14ac:dyDescent="0.2"/>
    <row r="70" spans="2:8" ht="15" customHeight="1" x14ac:dyDescent="0.2"/>
    <row r="71" spans="2:8" ht="15" customHeight="1" x14ac:dyDescent="0.2"/>
    <row r="72" spans="2:8" ht="18" customHeight="1" x14ac:dyDescent="0.2">
      <c r="B72" s="28" t="s">
        <v>68</v>
      </c>
      <c r="C72" s="28"/>
      <c r="D72" s="28"/>
      <c r="E72" s="28"/>
      <c r="F72" s="28"/>
      <c r="G72" s="28"/>
      <c r="H72" s="28"/>
    </row>
    <row r="73" spans="2:8" ht="18" customHeight="1" x14ac:dyDescent="0.2">
      <c r="B73" s="1" t="s">
        <v>11</v>
      </c>
      <c r="C73" s="27" t="str">
        <f>B10</f>
        <v>Zariaďovacie predmety - demontáž a montáž</v>
      </c>
      <c r="D73" s="27"/>
      <c r="E73" s="27"/>
      <c r="F73" s="27"/>
      <c r="G73" s="27"/>
      <c r="H73" s="17">
        <f>H17</f>
        <v>0</v>
      </c>
    </row>
    <row r="74" spans="2:8" ht="18" customHeight="1" x14ac:dyDescent="0.2">
      <c r="B74" s="1" t="s">
        <v>15</v>
      </c>
      <c r="C74" s="27" t="str">
        <f>B19</f>
        <v>Demontáž a montáž potrubia SV, TÚV, cirkulácia TÚV</v>
      </c>
      <c r="D74" s="27"/>
      <c r="E74" s="27"/>
      <c r="F74" s="27"/>
      <c r="G74" s="27"/>
      <c r="H74" s="17">
        <f>H36</f>
        <v>0</v>
      </c>
    </row>
    <row r="75" spans="2:8" ht="18" customHeight="1" x14ac:dyDescent="0.2">
      <c r="B75" s="1" t="s">
        <v>18</v>
      </c>
      <c r="C75" s="27" t="str">
        <f>B43</f>
        <v>Demontáž a montáž kanalizácie</v>
      </c>
      <c r="D75" s="27"/>
      <c r="E75" s="27"/>
      <c r="F75" s="27"/>
      <c r="G75" s="27"/>
      <c r="H75" s="17">
        <f>H55</f>
        <v>0</v>
      </c>
    </row>
    <row r="76" spans="2:8" ht="18" customHeight="1" x14ac:dyDescent="0.2">
      <c r="B76" s="1" t="s">
        <v>21</v>
      </c>
      <c r="C76" s="27" t="str">
        <f>B57</f>
        <v>Vysekanie a spätné zabetónovanie stúpačiek</v>
      </c>
      <c r="D76" s="27"/>
      <c r="E76" s="27"/>
      <c r="F76" s="27"/>
      <c r="G76" s="27"/>
      <c r="H76" s="17">
        <f>H63</f>
        <v>0</v>
      </c>
    </row>
    <row r="77" spans="2:8" ht="18" customHeight="1" x14ac:dyDescent="0.2">
      <c r="B77" s="1" t="s">
        <v>24</v>
      </c>
      <c r="C77" s="27" t="str">
        <f>B65</f>
        <v>Ochranné pospojovanie v bytových jadrách</v>
      </c>
      <c r="D77" s="27"/>
      <c r="E77" s="27"/>
      <c r="F77" s="27"/>
      <c r="G77" s="27"/>
      <c r="H77" s="17">
        <f>H68</f>
        <v>0</v>
      </c>
    </row>
    <row r="78" spans="2:8" ht="18" customHeight="1" x14ac:dyDescent="0.2">
      <c r="B78" s="20">
        <v>42680</v>
      </c>
      <c r="C78" s="8"/>
      <c r="D78" s="8"/>
      <c r="E78" s="8"/>
      <c r="F78" s="8"/>
      <c r="G78" s="8"/>
      <c r="H78" s="17"/>
    </row>
    <row r="79" spans="2:8" s="21" customFormat="1" ht="18" customHeight="1" x14ac:dyDescent="0.2">
      <c r="B79" s="26" t="s">
        <v>86</v>
      </c>
      <c r="C79" s="26"/>
      <c r="D79" s="26"/>
      <c r="E79" s="26"/>
      <c r="F79" s="26"/>
      <c r="G79" s="26"/>
      <c r="H79" s="23">
        <f>SUM(H73:H78)</f>
        <v>0</v>
      </c>
    </row>
    <row r="80" spans="2:8" s="21" customFormat="1" ht="18" customHeight="1" x14ac:dyDescent="0.2">
      <c r="B80" s="26" t="s">
        <v>98</v>
      </c>
      <c r="C80" s="26"/>
      <c r="D80" s="26"/>
      <c r="E80" s="26"/>
      <c r="F80" s="26"/>
      <c r="G80" s="26"/>
      <c r="H80" s="23">
        <f>H79*0.2</f>
        <v>0</v>
      </c>
    </row>
    <row r="81" spans="2:8" s="21" customFormat="1" ht="18" customHeight="1" x14ac:dyDescent="0.2">
      <c r="B81" s="26" t="s">
        <v>87</v>
      </c>
      <c r="C81" s="26"/>
      <c r="D81" s="26"/>
      <c r="E81" s="26"/>
      <c r="F81" s="26"/>
      <c r="G81" s="26"/>
      <c r="H81" s="23">
        <f>H79+H80</f>
        <v>0</v>
      </c>
    </row>
    <row r="82" spans="2:8" s="21" customFormat="1" ht="18" customHeight="1" x14ac:dyDescent="0.2">
      <c r="B82" s="22"/>
      <c r="C82" s="22"/>
      <c r="D82" s="22"/>
      <c r="E82" s="22"/>
      <c r="F82" s="22"/>
      <c r="G82" s="22"/>
      <c r="H82" s="23"/>
    </row>
    <row r="83" spans="2:8" s="21" customFormat="1" ht="18" customHeight="1" x14ac:dyDescent="0.2">
      <c r="B83" s="22"/>
      <c r="C83" s="22"/>
      <c r="D83" s="22"/>
      <c r="E83" s="22"/>
      <c r="F83" s="22"/>
      <c r="G83" s="22"/>
      <c r="H83" s="23"/>
    </row>
    <row r="84" spans="2:8" ht="20.100000000000001" customHeight="1" x14ac:dyDescent="0.2">
      <c r="B84" s="27"/>
      <c r="C84" s="27"/>
      <c r="D84" s="27"/>
      <c r="E84" s="27"/>
      <c r="F84" s="27"/>
      <c r="G84" s="27"/>
    </row>
    <row r="85" spans="2:8" ht="20.100000000000001" customHeight="1" x14ac:dyDescent="0.2">
      <c r="B85" s="8"/>
      <c r="C85" s="8"/>
      <c r="D85" s="8"/>
      <c r="E85" s="8"/>
      <c r="F85" s="8"/>
      <c r="G85" s="8"/>
    </row>
    <row r="86" spans="2:8" ht="20.100000000000001" customHeight="1" x14ac:dyDescent="0.2">
      <c r="B86" s="8"/>
      <c r="C86" s="8"/>
      <c r="D86" s="8"/>
      <c r="E86" s="8"/>
      <c r="F86" s="8"/>
      <c r="G86" s="8"/>
    </row>
    <row r="87" spans="2:8" ht="20.100000000000001" customHeight="1" x14ac:dyDescent="0.2">
      <c r="B87" s="8"/>
      <c r="C87" s="8"/>
      <c r="D87" s="8"/>
      <c r="E87" s="8"/>
      <c r="F87" s="8"/>
      <c r="G87" s="8"/>
    </row>
    <row r="90" spans="2:8" ht="20.100000000000001" customHeight="1" x14ac:dyDescent="0.2">
      <c r="B90" s="1" t="s">
        <v>69</v>
      </c>
    </row>
  </sheetData>
  <mergeCells count="22">
    <mergeCell ref="B72:H72"/>
    <mergeCell ref="B2:H2"/>
    <mergeCell ref="B3:H3"/>
    <mergeCell ref="B5:H5"/>
    <mergeCell ref="B7:C7"/>
    <mergeCell ref="D7:H7"/>
    <mergeCell ref="B8:C8"/>
    <mergeCell ref="D8:H8"/>
    <mergeCell ref="B10:H10"/>
    <mergeCell ref="B19:H19"/>
    <mergeCell ref="B43:H43"/>
    <mergeCell ref="B57:H57"/>
    <mergeCell ref="B65:H65"/>
    <mergeCell ref="B80:G80"/>
    <mergeCell ref="B81:G81"/>
    <mergeCell ref="B84:G84"/>
    <mergeCell ref="C73:G73"/>
    <mergeCell ref="C74:G74"/>
    <mergeCell ref="C75:G75"/>
    <mergeCell ref="C76:G76"/>
    <mergeCell ref="C77:G77"/>
    <mergeCell ref="B79:G79"/>
  </mergeCells>
  <pageMargins left="0.70000000000000007" right="0.70000000000000007" top="0.75" bottom="0.75" header="0.51180555555555562" footer="0.51180555555555562"/>
  <pageSetup paperSize="9" scale="66" firstPageNumber="0" orientation="portrait" verticalDpi="300" r:id="rId1"/>
  <headerFooter alignWithMargins="0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SheetLayoutView="100" workbookViewId="0"/>
  </sheetViews>
  <sheetFormatPr defaultRowHeight="15" x14ac:dyDescent="0.25"/>
  <sheetData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SheetLayoutView="100" workbookViewId="0">
      <selection activeCell="N13" sqref="N13"/>
    </sheetView>
  </sheetViews>
  <sheetFormatPr defaultRowHeight="15" x14ac:dyDescent="0.25"/>
  <sheetData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IMI</dc:creator>
  <cp:lastModifiedBy>MyOffice Byfos2</cp:lastModifiedBy>
  <cp:lastPrinted>2024-11-07T16:07:44Z</cp:lastPrinted>
  <dcterms:created xsi:type="dcterms:W3CDTF">2021-05-27T07:19:49Z</dcterms:created>
  <dcterms:modified xsi:type="dcterms:W3CDTF">2025-05-09T08:02:13Z</dcterms:modified>
</cp:coreProperties>
</file>